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igbokhai.michael\Downloads\Request for Proposal (RFP) for Migration of Feeders\Exhibits for RFP\Exhibits for RFP\Exhibits for RFP\"/>
    </mc:Choice>
  </mc:AlternateContent>
  <bookViews>
    <workbookView xWindow="-108" yWindow="-108" windowWidth="23256" windowHeight="12456"/>
  </bookViews>
  <sheets>
    <sheet name="Feeder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2" i="1"/>
  <c r="K7" i="1"/>
  <c r="K15" i="1"/>
  <c r="K14" i="1"/>
  <c r="K13" i="1"/>
  <c r="K11" i="1"/>
  <c r="K9" i="1"/>
  <c r="K8" i="1"/>
  <c r="K6" i="1"/>
  <c r="K5" i="1"/>
  <c r="K4" i="1"/>
</calcChain>
</file>

<file path=xl/sharedStrings.xml><?xml version="1.0" encoding="utf-8"?>
<sst xmlns="http://schemas.openxmlformats.org/spreadsheetml/2006/main" count="68" uniqueCount="45">
  <si>
    <t>S/N</t>
  </si>
  <si>
    <t>LOCATION</t>
  </si>
  <si>
    <t>POPULATION</t>
  </si>
  <si>
    <t>Industrial / Commercial Population</t>
  </si>
  <si>
    <t>Installed Capacity (KVA)</t>
  </si>
  <si>
    <t>Estimated Distribution Investment Cost (NGN)</t>
  </si>
  <si>
    <t>METERED</t>
  </si>
  <si>
    <t>UNMETERED</t>
  </si>
  <si>
    <t>TOTAL</t>
  </si>
  <si>
    <t>AT4_NIPP FDR_NIPP_FDN2</t>
  </si>
  <si>
    <t>LOKOJA_FDR 2 LOKOJA_LOKOJA MAIN_FD3</t>
  </si>
  <si>
    <t>AT9_K1_A22_FD5</t>
  </si>
  <si>
    <t>AT8_FDR 2 (KEFFI)_K34_FD3</t>
  </si>
  <si>
    <t>AT3_H21_E2_FD5</t>
  </si>
  <si>
    <t>MINNA_T4_TS_SHIRORO</t>
  </si>
  <si>
    <t>AT3_H21_E2_FD2</t>
  </si>
  <si>
    <t>MINNA_POWER HOUSE FDR_POWERHOUSE_PIGGERY</t>
  </si>
  <si>
    <t>AT8_FDR 2 (KEFFI)_K34_FD2</t>
  </si>
  <si>
    <t>MINNA_POWER HOUSE FDR_POWERHOUSE_MAITUMBI</t>
  </si>
  <si>
    <t>AT4_DAWAKI FDR_T2_FD1</t>
  </si>
  <si>
    <t>Amount Billed (NGN)</t>
  </si>
  <si>
    <t>Collection (NGN)</t>
  </si>
  <si>
    <t>Projected Energy Demand (MW)</t>
  </si>
  <si>
    <t>Energy Billed (kWh)</t>
  </si>
  <si>
    <t>Proposed Business Model</t>
  </si>
  <si>
    <t>Franchising</t>
  </si>
  <si>
    <t>Embedded Generation</t>
  </si>
  <si>
    <t>C</t>
  </si>
  <si>
    <t>D</t>
  </si>
  <si>
    <t>B</t>
  </si>
  <si>
    <t>BAND</t>
  </si>
  <si>
    <t>FEEDER NAME</t>
  </si>
  <si>
    <t>Minna, Niger</t>
  </si>
  <si>
    <t>Keffi, Nasarawa</t>
  </si>
  <si>
    <t>Ado, Nasarawa</t>
  </si>
  <si>
    <t>Kubwa, FCT</t>
  </si>
  <si>
    <t>Lugbe, FCT</t>
  </si>
  <si>
    <t>Lokoja, Kogi</t>
  </si>
  <si>
    <t>Karu, FCT</t>
  </si>
  <si>
    <t>Dutse, FCT</t>
  </si>
  <si>
    <t xml:space="preserve">AT9_K5_J32_FD8 </t>
  </si>
  <si>
    <t>AVERAGE HOURS OF SUPPLY</t>
  </si>
  <si>
    <t>PERFORMANCE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</si>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</sst>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2060"/>
      <name val="Futura Bk"/>
      <family val="2"/>
    </font>
    <font>
      <sz val="11"/>
      <color theme="4" tint="-0.499984740745262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8F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theme="3" tint="0.24994659260841701"/>
      </left>
      <right style="dotted">
        <color theme="3" tint="0.24994659260841701"/>
      </right>
      <top style="dotted">
        <color theme="3" tint="0.24994659260841701"/>
      </top>
      <bottom style="dotted">
        <color theme="3" tint="0.2499465926084170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5" xfId="0" applyFont="1" applyBorder="1"/>
    <xf numFmtId="166" fontId="3" fillId="0" borderId="6" xfId="1" applyNumberFormat="1" applyFont="1" applyBorder="1" applyAlignment="1">
      <alignment horizontal="center"/>
    </xf>
    <xf numFmtId="166" fontId="3" fillId="0" borderId="6" xfId="1" applyNumberFormat="1" applyFont="1" applyBorder="1" applyAlignment="1">
      <alignment horizontal="right"/>
    </xf>
    <xf numFmtId="166" fontId="0" fillId="0" borderId="7" xfId="1" applyNumberFormat="1" applyFont="1" applyBorder="1"/>
    <xf numFmtId="0" fontId="3" fillId="0" borderId="8" xfId="0" applyFont="1" applyBorder="1"/>
    <xf numFmtId="166" fontId="3" fillId="0" borderId="9" xfId="1" applyNumberFormat="1" applyFont="1" applyBorder="1" applyAlignment="1">
      <alignment horizontal="center"/>
    </xf>
    <xf numFmtId="166" fontId="3" fillId="0" borderId="9" xfId="1" applyNumberFormat="1" applyFont="1" applyBorder="1" applyAlignment="1">
      <alignment horizontal="right"/>
    </xf>
    <xf numFmtId="166" fontId="0" fillId="0" borderId="10" xfId="1" applyNumberFormat="1" applyFont="1" applyBorder="1"/>
    <xf numFmtId="0" fontId="4" fillId="0" borderId="0" xfId="0" applyFont="1"/>
    <xf numFmtId="164" fontId="2" fillId="3" borderId="4" xfId="1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5" fontId="2" fillId="3" borderId="4" xfId="1" applyNumberFormat="1" applyFont="1" applyFill="1" applyBorder="1" applyAlignment="1">
      <alignment vertical="center" wrapText="1"/>
    </xf>
    <xf numFmtId="167" fontId="0" fillId="0" borderId="7" xfId="0" applyNumberFormat="1" applyBorder="1"/>
    <xf numFmtId="167" fontId="0" fillId="0" borderId="10" xfId="0" applyNumberFormat="1" applyBorder="1"/>
    <xf numFmtId="164" fontId="3" fillId="0" borderId="6" xfId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164" fontId="3" fillId="0" borderId="11" xfId="1" applyFont="1" applyBorder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166" fontId="0" fillId="0" borderId="7" xfId="2" applyNumberFormat="1" applyFont="1" applyBorder="1"/>
    <xf numFmtId="166" fontId="0" fillId="0" borderId="10" xfId="2" applyNumberFormat="1" applyFont="1" applyBorder="1"/>
    <xf numFmtId="166" fontId="0" fillId="0" borderId="10" xfId="2" applyNumberFormat="1" applyFont="1" applyFill="1" applyBorder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0" borderId="8" xfId="0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8"/>
  <sheetViews>
    <sheetView showGridLines="0" tabSelected="1" zoomScale="83" zoomScaleNormal="83" workbookViewId="0">
      <selection activeCell="A3" sqref="A3"/>
    </sheetView>
  </sheetViews>
  <sheetFormatPr defaultColWidth="9.19921875" defaultRowHeight="0" customHeight="1" zeroHeight="1"/>
  <cols>
    <col min="1" max="1" width="2.8984375" customWidth="1"/>
    <col min="2" max="2" width="3.3984375" customWidth="1"/>
    <col min="3" max="3" width="49" bestFit="1" customWidth="1"/>
    <col min="4" max="6" width="16.796875" style="25" customWidth="1"/>
    <col min="7" max="8" width="10" style="21" customWidth="1"/>
    <col min="9" max="9" width="8.59765625" customWidth="1"/>
    <col min="10" max="10" width="11.09765625" customWidth="1"/>
    <col min="11" max="11" width="8" customWidth="1"/>
    <col min="12" max="12" width="12.19921875" customWidth="1"/>
    <col min="13" max="14" width="15.796875" customWidth="1"/>
    <col min="15" max="15" width="13.3984375" customWidth="1"/>
    <col min="16" max="16" width="8.8984375" customWidth="1"/>
    <col min="17" max="17" width="11.19921875" bestFit="1" customWidth="1"/>
    <col min="18" max="18" width="14.296875" customWidth="1"/>
    <col min="19" max="19" width="19.8984375" customWidth="1"/>
  </cols>
  <sheetData>
    <row r="1" spans="2:19" ht="6.75" customHeight="1"/>
    <row r="2" spans="2:19" ht="13.8" customHeight="1">
      <c r="B2" s="33" t="s">
        <v>0</v>
      </c>
      <c r="C2" s="33" t="s">
        <v>31</v>
      </c>
      <c r="D2" s="39" t="s">
        <v>1</v>
      </c>
      <c r="E2" s="32"/>
      <c r="F2" s="32"/>
      <c r="G2" s="1"/>
      <c r="H2" s="33" t="s">
        <v>41</v>
      </c>
      <c r="I2" s="35" t="s">
        <v>2</v>
      </c>
      <c r="J2" s="36"/>
      <c r="K2" s="37"/>
      <c r="L2" s="38" t="s">
        <v>42</v>
      </c>
      <c r="M2" s="38"/>
      <c r="N2" s="38"/>
      <c r="O2" s="33" t="s">
        <v>3</v>
      </c>
      <c r="P2" s="33" t="s">
        <v>22</v>
      </c>
      <c r="Q2" s="33" t="s">
        <v>4</v>
      </c>
      <c r="R2" s="33" t="s">
        <v>5</v>
      </c>
      <c r="S2" s="33" t="s">
        <v>24</v>
      </c>
    </row>
    <row r="3" spans="2:19" ht="24" customHeight="1" thickBot="1">
      <c r="B3" s="33"/>
      <c r="C3" s="33"/>
      <c r="D3" s="40"/>
      <c r="E3" s="41" t="s">
        <v>43</v>
      </c>
      <c r="F3" s="41" t="s">
        <v>44</v>
      </c>
      <c r="G3" s="1" t="s">
        <v>30</v>
      </c>
      <c r="H3" s="34"/>
      <c r="I3" s="1" t="s">
        <v>6</v>
      </c>
      <c r="J3" s="1" t="s">
        <v>7</v>
      </c>
      <c r="K3" s="2" t="s">
        <v>8</v>
      </c>
      <c r="L3" s="14" t="s">
        <v>23</v>
      </c>
      <c r="M3" s="12" t="s">
        <v>20</v>
      </c>
      <c r="N3" s="13" t="s">
        <v>21</v>
      </c>
      <c r="O3" s="33"/>
      <c r="P3" s="33"/>
      <c r="Q3" s="33"/>
      <c r="R3" s="33"/>
      <c r="S3" s="33"/>
    </row>
    <row r="4" spans="2:19" ht="13.8">
      <c r="B4" s="3">
        <v>1</v>
      </c>
      <c r="C4" s="3" t="s">
        <v>9</v>
      </c>
      <c r="D4" s="26" t="s">
        <v>35</v>
      </c>
      <c r="E4" s="26">
        <v>9.1661999999999999</v>
      </c>
      <c r="F4" s="26">
        <v>7.3271119999999996</v>
      </c>
      <c r="G4" s="22" t="s">
        <v>27</v>
      </c>
      <c r="H4" s="22">
        <v>12</v>
      </c>
      <c r="I4" s="4">
        <v>4683</v>
      </c>
      <c r="J4" s="4">
        <v>279</v>
      </c>
      <c r="K4" s="4">
        <f t="shared" ref="K4:K15" si="0">SUM(I4:J4)</f>
        <v>4962</v>
      </c>
      <c r="L4" s="4">
        <v>551933</v>
      </c>
      <c r="M4" s="4">
        <v>33114059.963333201</v>
      </c>
      <c r="N4" s="17">
        <v>16832996.481666625</v>
      </c>
      <c r="O4" s="5">
        <v>900</v>
      </c>
      <c r="P4" s="15">
        <v>3</v>
      </c>
      <c r="Q4" s="6">
        <v>21000</v>
      </c>
      <c r="R4" s="6">
        <v>32000000</v>
      </c>
      <c r="S4" s="29" t="s">
        <v>26</v>
      </c>
    </row>
    <row r="5" spans="2:19" ht="13.8">
      <c r="B5" s="7">
        <v>2</v>
      </c>
      <c r="C5" s="7" t="s">
        <v>10</v>
      </c>
      <c r="D5" s="27" t="s">
        <v>37</v>
      </c>
      <c r="E5" s="27">
        <v>7.8062009999999997</v>
      </c>
      <c r="F5" s="27">
        <v>6.7487760000000003</v>
      </c>
      <c r="G5" s="23" t="s">
        <v>28</v>
      </c>
      <c r="H5" s="23">
        <v>11</v>
      </c>
      <c r="I5" s="8">
        <v>1078</v>
      </c>
      <c r="J5" s="8">
        <v>1520</v>
      </c>
      <c r="K5" s="8">
        <f t="shared" si="0"/>
        <v>2598</v>
      </c>
      <c r="L5" s="8">
        <v>515887</v>
      </c>
      <c r="M5" s="8">
        <v>19476045.516666409</v>
      </c>
      <c r="N5" s="18">
        <v>9995966.2583332043</v>
      </c>
      <c r="O5" s="9">
        <v>220</v>
      </c>
      <c r="P5" s="16">
        <v>6.7</v>
      </c>
      <c r="Q5" s="10">
        <v>36000</v>
      </c>
      <c r="R5" s="10">
        <v>100000000</v>
      </c>
      <c r="S5" s="30" t="s">
        <v>26</v>
      </c>
    </row>
    <row r="6" spans="2:19" ht="13.8">
      <c r="B6" s="7">
        <v>3</v>
      </c>
      <c r="C6" s="7" t="s">
        <v>11</v>
      </c>
      <c r="D6" s="27" t="s">
        <v>38</v>
      </c>
      <c r="E6" s="27">
        <v>8.9972169999999991</v>
      </c>
      <c r="F6" s="27">
        <v>7.5712419999999998</v>
      </c>
      <c r="G6" s="23" t="s">
        <v>29</v>
      </c>
      <c r="H6" s="23">
        <v>19</v>
      </c>
      <c r="I6" s="8">
        <v>387</v>
      </c>
      <c r="J6" s="8">
        <v>5</v>
      </c>
      <c r="K6" s="8">
        <f t="shared" si="0"/>
        <v>392</v>
      </c>
      <c r="L6" s="8">
        <v>64558</v>
      </c>
      <c r="M6" s="8">
        <v>4896239.6799999978</v>
      </c>
      <c r="N6" s="18">
        <v>2480398.8399999989</v>
      </c>
      <c r="O6" s="9">
        <v>20</v>
      </c>
      <c r="P6" s="16">
        <v>0.2</v>
      </c>
      <c r="Q6" s="10">
        <v>3000</v>
      </c>
      <c r="R6" s="10">
        <v>6000000</v>
      </c>
      <c r="S6" s="31" t="s">
        <v>25</v>
      </c>
    </row>
    <row r="7" spans="2:19" ht="13.8">
      <c r="B7" s="7">
        <v>4</v>
      </c>
      <c r="C7" s="42" t="s">
        <v>17</v>
      </c>
      <c r="D7" s="27" t="s">
        <v>33</v>
      </c>
      <c r="E7" s="27">
        <v>8.8396469999999994</v>
      </c>
      <c r="F7" s="27">
        <v>7.8874709999999997</v>
      </c>
      <c r="G7" s="23" t="s">
        <v>28</v>
      </c>
      <c r="H7" s="23">
        <v>8</v>
      </c>
      <c r="I7" s="8">
        <v>1415</v>
      </c>
      <c r="J7" s="8">
        <v>3532</v>
      </c>
      <c r="K7" s="8">
        <f t="shared" ref="K7" si="1">SUM(I7:J7)</f>
        <v>4947</v>
      </c>
      <c r="L7" s="8">
        <v>1094146.6666666667</v>
      </c>
      <c r="M7" s="8">
        <v>40003597.303333506</v>
      </c>
      <c r="N7" s="18">
        <v>20548871.985000085</v>
      </c>
      <c r="O7" s="9">
        <v>410</v>
      </c>
      <c r="P7" s="16">
        <v>5.68</v>
      </c>
      <c r="Q7" s="10">
        <v>23050</v>
      </c>
      <c r="R7" s="10">
        <v>100000000</v>
      </c>
      <c r="S7" s="30" t="s">
        <v>26</v>
      </c>
    </row>
    <row r="8" spans="2:19" ht="13.8">
      <c r="B8" s="7">
        <v>5</v>
      </c>
      <c r="C8" s="7" t="s">
        <v>12</v>
      </c>
      <c r="D8" s="27" t="s">
        <v>33</v>
      </c>
      <c r="E8" s="27">
        <v>8.8396469999999994</v>
      </c>
      <c r="F8" s="27">
        <v>7.8874709999999997</v>
      </c>
      <c r="G8" s="23" t="s">
        <v>28</v>
      </c>
      <c r="H8" s="23">
        <v>8</v>
      </c>
      <c r="I8" s="8">
        <v>2408</v>
      </c>
      <c r="J8" s="8">
        <v>3359</v>
      </c>
      <c r="K8" s="8">
        <f t="shared" si="0"/>
        <v>5767</v>
      </c>
      <c r="L8" s="8">
        <v>979622</v>
      </c>
      <c r="M8" s="8">
        <v>39927420.983333819</v>
      </c>
      <c r="N8" s="18">
        <v>20453521.491666909</v>
      </c>
      <c r="O8" s="9">
        <v>573</v>
      </c>
      <c r="P8" s="16">
        <v>5.03</v>
      </c>
      <c r="Q8" s="10">
        <v>27000</v>
      </c>
      <c r="R8" s="10">
        <v>130000000</v>
      </c>
      <c r="S8" s="30" t="s">
        <v>26</v>
      </c>
    </row>
    <row r="9" spans="2:19" ht="13.8">
      <c r="B9" s="7">
        <v>6</v>
      </c>
      <c r="C9" s="7" t="s">
        <v>13</v>
      </c>
      <c r="D9" s="27" t="s">
        <v>36</v>
      </c>
      <c r="E9" s="27">
        <v>8.9835639999999994</v>
      </c>
      <c r="F9" s="27">
        <v>7.3617559999999997</v>
      </c>
      <c r="G9" s="23" t="s">
        <v>27</v>
      </c>
      <c r="H9" s="23">
        <v>15</v>
      </c>
      <c r="I9" s="8">
        <v>7313</v>
      </c>
      <c r="J9" s="8">
        <v>430</v>
      </c>
      <c r="K9" s="8">
        <f t="shared" si="0"/>
        <v>7743</v>
      </c>
      <c r="L9" s="8">
        <v>1176893.6666666667</v>
      </c>
      <c r="M9" s="8">
        <v>78593808.616666913</v>
      </c>
      <c r="N9" s="18">
        <v>39885351.141666792</v>
      </c>
      <c r="O9" s="9">
        <v>693</v>
      </c>
      <c r="P9" s="16">
        <v>5.19</v>
      </c>
      <c r="Q9" s="10">
        <v>2200</v>
      </c>
      <c r="R9" s="10">
        <v>24000000</v>
      </c>
      <c r="S9" s="30" t="s">
        <v>26</v>
      </c>
    </row>
    <row r="10" spans="2:19" ht="13.8">
      <c r="B10" s="7">
        <v>7</v>
      </c>
      <c r="C10" s="7" t="s">
        <v>15</v>
      </c>
      <c r="D10" s="27" t="s">
        <v>36</v>
      </c>
      <c r="E10" s="27">
        <v>8.9835639999999994</v>
      </c>
      <c r="F10" s="27">
        <v>7.3617559999999997</v>
      </c>
      <c r="G10" s="23" t="s">
        <v>27</v>
      </c>
      <c r="H10" s="23">
        <v>13</v>
      </c>
      <c r="I10" s="8">
        <v>5283</v>
      </c>
      <c r="J10" s="8">
        <v>207</v>
      </c>
      <c r="K10" s="8">
        <f t="shared" ref="K10" si="2">SUM(I10:J10)</f>
        <v>5490</v>
      </c>
      <c r="L10" s="8">
        <v>926605.33333333337</v>
      </c>
      <c r="M10" s="20">
        <v>61504485.053333759</v>
      </c>
      <c r="N10" s="19">
        <v>31215545.193333548</v>
      </c>
      <c r="O10" s="9">
        <v>477</v>
      </c>
      <c r="P10" s="16">
        <v>4.28</v>
      </c>
      <c r="Q10" s="10">
        <v>32450</v>
      </c>
      <c r="R10" s="10">
        <v>15000000</v>
      </c>
      <c r="S10" s="30" t="s">
        <v>25</v>
      </c>
    </row>
    <row r="11" spans="2:19" ht="13.8">
      <c r="B11" s="7">
        <v>8</v>
      </c>
      <c r="C11" s="7" t="s">
        <v>16</v>
      </c>
      <c r="D11" s="27" t="s">
        <v>32</v>
      </c>
      <c r="E11" s="27">
        <v>9.6060020000000002</v>
      </c>
      <c r="F11" s="27">
        <v>6.5537599999999996</v>
      </c>
      <c r="G11" s="23" t="s">
        <v>27</v>
      </c>
      <c r="H11" s="23">
        <v>13</v>
      </c>
      <c r="I11" s="8">
        <v>1038</v>
      </c>
      <c r="J11" s="8">
        <v>1702</v>
      </c>
      <c r="K11" s="8">
        <f t="shared" si="0"/>
        <v>2740</v>
      </c>
      <c r="L11" s="8">
        <v>630230</v>
      </c>
      <c r="M11" s="8">
        <v>23653957.816666797</v>
      </c>
      <c r="N11" s="18">
        <v>12142093.908333398</v>
      </c>
      <c r="O11" s="9">
        <v>356</v>
      </c>
      <c r="P11" s="16">
        <v>2.2999999999999998</v>
      </c>
      <c r="Q11" s="10">
        <v>14200</v>
      </c>
      <c r="R11" s="10">
        <v>30000000</v>
      </c>
      <c r="S11" s="30" t="s">
        <v>26</v>
      </c>
    </row>
    <row r="12" spans="2:19" ht="13.8">
      <c r="B12" s="7">
        <v>9</v>
      </c>
      <c r="C12" s="7" t="s">
        <v>14</v>
      </c>
      <c r="D12" s="27" t="s">
        <v>32</v>
      </c>
      <c r="E12" s="27">
        <v>9.5848879999999994</v>
      </c>
      <c r="F12" s="27">
        <v>6.5398129999999997</v>
      </c>
      <c r="G12" s="23" t="s">
        <v>28</v>
      </c>
      <c r="H12" s="23">
        <v>12</v>
      </c>
      <c r="I12" s="8">
        <v>558</v>
      </c>
      <c r="J12" s="8">
        <v>74</v>
      </c>
      <c r="K12" s="8">
        <f t="shared" ref="K12" si="3">SUM(I12:J12)</f>
        <v>632</v>
      </c>
      <c r="L12" s="8">
        <v>116349.66666666667</v>
      </c>
      <c r="M12" s="8">
        <v>5173570.8699999982</v>
      </c>
      <c r="N12" s="18">
        <v>2644960.2683333326</v>
      </c>
      <c r="O12" s="9">
        <v>101</v>
      </c>
      <c r="P12" s="16">
        <v>4</v>
      </c>
      <c r="Q12" s="10">
        <v>13650</v>
      </c>
      <c r="R12" s="10">
        <v>80000000</v>
      </c>
      <c r="S12" s="30" t="s">
        <v>26</v>
      </c>
    </row>
    <row r="13" spans="2:19" ht="13.8">
      <c r="B13" s="7">
        <v>10</v>
      </c>
      <c r="C13" s="7" t="s">
        <v>18</v>
      </c>
      <c r="D13" s="27" t="s">
        <v>32</v>
      </c>
      <c r="E13" s="27">
        <v>9.6058909999999997</v>
      </c>
      <c r="F13" s="27">
        <v>6.5545369999999998</v>
      </c>
      <c r="G13" s="23" t="s">
        <v>27</v>
      </c>
      <c r="H13" s="23">
        <v>13</v>
      </c>
      <c r="I13" s="8">
        <v>10833</v>
      </c>
      <c r="J13" s="8">
        <v>15005</v>
      </c>
      <c r="K13" s="8">
        <f t="shared" si="0"/>
        <v>25838</v>
      </c>
      <c r="L13" s="8">
        <v>6228539.666666667</v>
      </c>
      <c r="M13" s="8">
        <v>237635800.81666121</v>
      </c>
      <c r="N13" s="18">
        <v>121932170.24166393</v>
      </c>
      <c r="O13" s="9">
        <v>2886</v>
      </c>
      <c r="P13" s="16">
        <v>5.3</v>
      </c>
      <c r="Q13" s="10">
        <v>21500</v>
      </c>
      <c r="R13" s="10">
        <v>50000000</v>
      </c>
      <c r="S13" s="30" t="s">
        <v>26</v>
      </c>
    </row>
    <row r="14" spans="2:19" ht="13.8">
      <c r="B14" s="7">
        <v>11</v>
      </c>
      <c r="C14" s="7" t="s">
        <v>40</v>
      </c>
      <c r="D14" s="27" t="s">
        <v>34</v>
      </c>
      <c r="E14" s="27">
        <v>9.0076370000000008</v>
      </c>
      <c r="F14" s="27">
        <v>7.6552910000000001</v>
      </c>
      <c r="G14" s="23" t="s">
        <v>28</v>
      </c>
      <c r="H14" s="23">
        <v>8</v>
      </c>
      <c r="I14" s="8">
        <v>1234</v>
      </c>
      <c r="J14" s="8">
        <v>426</v>
      </c>
      <c r="K14" s="8">
        <f t="shared" si="0"/>
        <v>1660</v>
      </c>
      <c r="L14" s="8">
        <v>132202.66666666666</v>
      </c>
      <c r="M14" s="8">
        <v>5159153.4133333266</v>
      </c>
      <c r="N14" s="18">
        <v>2645678.0399999968</v>
      </c>
      <c r="O14" s="9">
        <v>126</v>
      </c>
      <c r="P14" s="16">
        <v>1.3</v>
      </c>
      <c r="Q14" s="10">
        <v>7000</v>
      </c>
      <c r="R14" s="10">
        <v>120000000</v>
      </c>
      <c r="S14" s="30" t="s">
        <v>26</v>
      </c>
    </row>
    <row r="15" spans="2:19" ht="13.8">
      <c r="B15" s="7">
        <v>12</v>
      </c>
      <c r="C15" s="7" t="s">
        <v>19</v>
      </c>
      <c r="D15" s="27" t="s">
        <v>39</v>
      </c>
      <c r="E15" s="27">
        <v>9.1347400000000007</v>
      </c>
      <c r="F15" s="27">
        <v>7.3663429999999996</v>
      </c>
      <c r="G15" s="23" t="s">
        <v>29</v>
      </c>
      <c r="H15" s="23">
        <v>18</v>
      </c>
      <c r="I15" s="8">
        <v>3455</v>
      </c>
      <c r="J15" s="8">
        <v>53</v>
      </c>
      <c r="K15" s="8">
        <f t="shared" si="0"/>
        <v>3508</v>
      </c>
      <c r="L15" s="8">
        <v>255948.66666666666</v>
      </c>
      <c r="M15" s="8">
        <v>18294935.106666636</v>
      </c>
      <c r="N15" s="18">
        <v>9275441.8866666518</v>
      </c>
      <c r="O15" s="9">
        <v>432</v>
      </c>
      <c r="P15" s="16">
        <v>4</v>
      </c>
      <c r="Q15" s="10">
        <v>75000</v>
      </c>
      <c r="R15" s="10">
        <v>40000000</v>
      </c>
      <c r="S15" s="30" t="s">
        <v>25</v>
      </c>
    </row>
    <row r="16" spans="2:19" ht="1.5" customHeight="1"/>
    <row r="17" spans="3:8" ht="13.8">
      <c r="C17" s="11"/>
      <c r="D17" s="28"/>
      <c r="E17" s="28"/>
      <c r="F17" s="28"/>
      <c r="G17" s="24"/>
      <c r="H17" s="24"/>
    </row>
    <row r="18" spans="3:8" ht="3.75" customHeight="1"/>
  </sheetData>
  <mergeCells count="11">
    <mergeCell ref="S2:S3"/>
    <mergeCell ref="H2:H3"/>
    <mergeCell ref="Q2:Q3"/>
    <mergeCell ref="R2:R3"/>
    <mergeCell ref="B2:B3"/>
    <mergeCell ref="C2:C3"/>
    <mergeCell ref="I2:K2"/>
    <mergeCell ref="L2:N2"/>
    <mergeCell ref="O2:O3"/>
    <mergeCell ref="P2:P3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Feeders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Odunayo Oluyombo Onafuye</dc:creator>
  <cp:lastModifiedBy>Aigbokhai Michael Unuigbokhai</cp:lastModifiedBy>
  <dcterms:created xsi:type="dcterms:W3CDTF">2024-10-11T00:21:36Z</dcterms:created>
  <dcterms:modified xsi:type="dcterms:W3CDTF">2024-10-25T08:41:34Z</dcterms:modified>
</cp:coreProperties>
</file>